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20955" windowHeight="77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4" i="1" s="1"/>
  <c r="I25" i="1"/>
  <c r="C47" i="1" l="1"/>
  <c r="C33" i="1"/>
  <c r="C42" i="1"/>
</calcChain>
</file>

<file path=xl/sharedStrings.xml><?xml version="1.0" encoding="utf-8"?>
<sst xmlns="http://schemas.openxmlformats.org/spreadsheetml/2006/main" count="60" uniqueCount="59">
  <si>
    <t>Q= A x B x T x f ( m³/h olarak)</t>
  </si>
  <si>
    <t>KONUTLARDA ORTALAM SU TÜKETİMİ</t>
  </si>
  <si>
    <t>Toplu Konutlar</t>
  </si>
  <si>
    <t>100-150 Litre/gün/birey</t>
  </si>
  <si>
    <t>Lüks apartmanlar</t>
  </si>
  <si>
    <t>150-200 Litre/gün/birey</t>
  </si>
  <si>
    <t>Lüks Villa ve yazlıklar</t>
  </si>
  <si>
    <t>200-250 Litre/gün/birey</t>
  </si>
  <si>
    <t>Değer Giriniz</t>
  </si>
  <si>
    <t>A :</t>
  </si>
  <si>
    <t>Aile Sayısı (Daire veya Bağımsız Konut Sayısı)</t>
  </si>
  <si>
    <t>A</t>
  </si>
  <si>
    <t xml:space="preserve">B: </t>
  </si>
  <si>
    <t>Birey Sayısı/ Aile</t>
  </si>
  <si>
    <t>B</t>
  </si>
  <si>
    <t xml:space="preserve">T: </t>
  </si>
  <si>
    <t>Bireyin günlük ortalam su tüketimi</t>
  </si>
  <si>
    <t>T</t>
  </si>
  <si>
    <t xml:space="preserve">f: </t>
  </si>
  <si>
    <t>Eş  zaman kullanım faktörü</t>
  </si>
  <si>
    <t>f</t>
  </si>
  <si>
    <t>Genel Yerlerdeki ortalama Su tüketimi</t>
  </si>
  <si>
    <t>Konut (Aile) Sayısı</t>
  </si>
  <si>
    <t>Eş zaman kullanım faktörü,</t>
  </si>
  <si>
    <t>Misafirhaneler</t>
  </si>
  <si>
    <t>100-120 Litre/gün/birey</t>
  </si>
  <si>
    <t>4 daireye kadar</t>
  </si>
  <si>
    <t>Oteller</t>
  </si>
  <si>
    <t>200-600 Litre/gün/birey</t>
  </si>
  <si>
    <t>5 -   10   daire</t>
  </si>
  <si>
    <t>Hastaneler</t>
  </si>
  <si>
    <t>250-600 Litre/gün/birey</t>
  </si>
  <si>
    <t>11 - 20   daire</t>
  </si>
  <si>
    <t>Bürolar, İşyerleri</t>
  </si>
  <si>
    <t>40-60     Litre/gün/birey</t>
  </si>
  <si>
    <t>21 - 50   daire</t>
  </si>
  <si>
    <t>Okullar</t>
  </si>
  <si>
    <t>5-20       Litre/gün/birey</t>
  </si>
  <si>
    <t>51 - 100 daire</t>
  </si>
  <si>
    <t>Yatılı Okullar</t>
  </si>
  <si>
    <t>100-200  Litre/gün/birey</t>
  </si>
  <si>
    <t>100 daireden fazla</t>
  </si>
  <si>
    <t>HİDROFOR DEBİSİ Q=</t>
  </si>
  <si>
    <t>HİDROFOR BASINCININ H ( mSS)  HESAPLANMASI</t>
  </si>
  <si>
    <t>h :</t>
  </si>
  <si>
    <t>BİNA YÜKSEKLİĞİNİ GİR (metre)</t>
  </si>
  <si>
    <r>
      <t>H</t>
    </r>
    <r>
      <rPr>
        <sz val="8"/>
        <rFont val="Arial"/>
        <family val="2"/>
        <charset val="162"/>
      </rPr>
      <t>alt :</t>
    </r>
  </si>
  <si>
    <r>
      <t>H</t>
    </r>
    <r>
      <rPr>
        <sz val="8"/>
        <rFont val="Arial"/>
        <family val="2"/>
        <charset val="162"/>
      </rPr>
      <t>üst :</t>
    </r>
  </si>
  <si>
    <t>COE1 HİDROFORLARDA</t>
  </si>
  <si>
    <t>COE2 ve COE 3 HİDROFORLARDA</t>
  </si>
  <si>
    <t>HİDROFOR TANK HESABI</t>
  </si>
  <si>
    <r>
      <t>V</t>
    </r>
    <r>
      <rPr>
        <b/>
        <sz val="8"/>
        <rFont val="Arial"/>
        <family val="2"/>
        <charset val="162"/>
      </rPr>
      <t>N</t>
    </r>
    <r>
      <rPr>
        <b/>
        <sz val="10"/>
        <rFont val="Arial"/>
        <family val="2"/>
        <charset val="162"/>
      </rPr>
      <t xml:space="preserve"> = 330 x Q</t>
    </r>
    <r>
      <rPr>
        <b/>
        <sz val="8"/>
        <rFont val="Arial"/>
        <family val="2"/>
        <charset val="162"/>
      </rPr>
      <t>max</t>
    </r>
    <r>
      <rPr>
        <b/>
        <sz val="10"/>
        <rFont val="Arial"/>
        <family val="2"/>
        <charset val="162"/>
      </rPr>
      <t xml:space="preserve">  x      </t>
    </r>
    <r>
      <rPr>
        <b/>
        <u/>
        <sz val="10"/>
        <rFont val="Arial"/>
        <family val="2"/>
        <charset val="162"/>
      </rPr>
      <t>(H</t>
    </r>
    <r>
      <rPr>
        <b/>
        <u/>
        <sz val="8"/>
        <rFont val="Arial"/>
        <family val="2"/>
        <charset val="162"/>
      </rPr>
      <t>üst</t>
    </r>
    <r>
      <rPr>
        <b/>
        <u/>
        <sz val="10"/>
        <rFont val="Arial"/>
        <family val="2"/>
        <charset val="162"/>
      </rPr>
      <t xml:space="preserve"> + 1)</t>
    </r>
  </si>
  <si>
    <r>
      <t xml:space="preserve">                                (H</t>
    </r>
    <r>
      <rPr>
        <b/>
        <sz val="8"/>
        <rFont val="Arial"/>
        <family val="2"/>
        <charset val="162"/>
      </rPr>
      <t>üst</t>
    </r>
    <r>
      <rPr>
        <b/>
        <sz val="10"/>
        <rFont val="Arial"/>
        <family val="2"/>
        <charset val="162"/>
      </rPr>
      <t>-H</t>
    </r>
    <r>
      <rPr>
        <b/>
        <sz val="8"/>
        <rFont val="Arial"/>
        <family val="2"/>
        <charset val="162"/>
      </rPr>
      <t>alt</t>
    </r>
    <r>
      <rPr>
        <b/>
        <sz val="10"/>
        <rFont val="Arial"/>
        <family val="2"/>
        <charset val="162"/>
      </rPr>
      <t>) * S</t>
    </r>
  </si>
  <si>
    <r>
      <t>V</t>
    </r>
    <r>
      <rPr>
        <b/>
        <sz val="8"/>
        <rFont val="Arial"/>
        <family val="2"/>
        <charset val="162"/>
      </rPr>
      <t>N</t>
    </r>
    <r>
      <rPr>
        <b/>
        <sz val="11"/>
        <rFont val="Arial"/>
        <family val="2"/>
        <charset val="162"/>
      </rPr>
      <t xml:space="preserve"> :</t>
    </r>
  </si>
  <si>
    <t>POMPA ADEDİ GİR</t>
  </si>
  <si>
    <r>
      <t>V</t>
    </r>
    <r>
      <rPr>
        <b/>
        <sz val="8"/>
        <rFont val="Arial"/>
        <family val="2"/>
        <charset val="162"/>
      </rPr>
      <t>N</t>
    </r>
    <r>
      <rPr>
        <b/>
        <sz val="10"/>
        <rFont val="Arial"/>
        <family val="2"/>
        <charset val="162"/>
      </rPr>
      <t xml:space="preserve"> :</t>
    </r>
  </si>
  <si>
    <t xml:space="preserve">KULLANIM SUYU HİDROFOR HESABI </t>
  </si>
  <si>
    <t xml:space="preserve">  TEK POMPALI HİDROFORLARDA </t>
  </si>
  <si>
    <t xml:space="preserve">  İŞLETME SÜRESİ EŞİT PAYLAŞTIRILAN ÇOK POMPALI HİDROFORLARDA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</si>
</sst>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&quot; m³/h&quot;"/>
    <numFmt numFmtId="165" formatCode="#,##0&quot; m³/h&quot;"/>
    <numFmt numFmtId="166" formatCode="#,##0\ &quot;mSS&quot;"/>
    <numFmt numFmtId="167" formatCode="#,##0\ &quot;lt.&quot;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8"/>
      <color indexed="10"/>
      <name val="Arial"/>
      <family val="2"/>
      <charset val="162"/>
    </font>
    <font>
      <sz val="11"/>
      <name val="Arial"/>
      <family val="2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  <charset val="162"/>
    </font>
    <font>
      <b/>
      <u/>
      <sz val="10"/>
      <name val="Arial"/>
      <family val="2"/>
      <charset val="162"/>
    </font>
    <font>
      <b/>
      <u/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color theme="3"/>
      <name val="Arial"/>
      <family val="2"/>
      <charset val="162"/>
    </font>
    <font>
      <sz val="11"/>
      <color theme="3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b/>
      <i/>
      <u/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Alignment="1" applyProtection="1">
      <protection locked="0"/>
    </xf>
    <xf numFmtId="165" fontId="2" fillId="2" borderId="0" xfId="0" applyNumberFormat="1" applyFont="1" applyFill="1" applyProtection="1">
      <protection locked="0"/>
    </xf>
    <xf numFmtId="0" fontId="4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66" fontId="2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167" fontId="2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1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13" fillId="3" borderId="14" xfId="0" applyFont="1" applyFill="1" applyBorder="1" applyProtection="1">
      <protection locked="0"/>
    </xf>
    <xf numFmtId="0" fontId="13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abSelected="1" workbookViewId="0">
      <selection activeCell="I41" sqref="I41"/>
    </sheetView>
  </sheetViews>
  <sheetFormatPr defaultRowHeight="15" x14ac:dyDescent="0.25"/>
  <cols>
    <col min="5" max="5" width="15" customWidth="1"/>
    <col min="8" max="8" width="8.42578125" customWidth="1"/>
    <col min="9" max="9" width="19.85546875" customWidth="1"/>
  </cols>
  <sheetData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" t="s">
        <v>56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3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4" t="s">
        <v>1</v>
      </c>
      <c r="C7" s="4"/>
      <c r="D7" s="4"/>
      <c r="E7" s="4"/>
      <c r="F7" s="5"/>
      <c r="G7" s="5"/>
      <c r="H7" s="5"/>
      <c r="I7" s="5"/>
      <c r="J7" s="1"/>
      <c r="K7" s="1"/>
      <c r="L7" s="1"/>
    </row>
    <row r="8" spans="1:12" x14ac:dyDescent="0.25">
      <c r="A8" s="1"/>
      <c r="B8" s="6" t="s">
        <v>2</v>
      </c>
      <c r="C8" s="6"/>
      <c r="D8" s="6" t="s">
        <v>3</v>
      </c>
      <c r="E8" s="6"/>
      <c r="F8" s="5"/>
      <c r="G8" s="5"/>
      <c r="H8" s="5"/>
      <c r="I8" s="5"/>
      <c r="J8" s="1"/>
      <c r="K8" s="1"/>
      <c r="L8" s="1"/>
    </row>
    <row r="9" spans="1:12" x14ac:dyDescent="0.25">
      <c r="A9" s="1"/>
      <c r="B9" s="6" t="s">
        <v>4</v>
      </c>
      <c r="C9" s="6"/>
      <c r="D9" s="6" t="s">
        <v>5</v>
      </c>
      <c r="E9" s="6"/>
      <c r="F9" s="5"/>
      <c r="G9" s="5"/>
      <c r="H9" s="5"/>
      <c r="I9" s="5"/>
      <c r="J9" s="1"/>
      <c r="K9" s="1"/>
      <c r="L9" s="1"/>
    </row>
    <row r="10" spans="1:12" x14ac:dyDescent="0.25">
      <c r="A10" s="1"/>
      <c r="B10" s="6" t="s">
        <v>6</v>
      </c>
      <c r="C10" s="6"/>
      <c r="D10" s="6" t="s">
        <v>7</v>
      </c>
      <c r="E10" s="6"/>
      <c r="F10" s="5"/>
      <c r="G10" s="5"/>
      <c r="H10" s="5"/>
      <c r="I10" s="5"/>
      <c r="J10" s="1"/>
      <c r="K10" s="1"/>
      <c r="L10" s="1"/>
    </row>
    <row r="11" spans="1:12" ht="15.75" thickBot="1" x14ac:dyDescent="0.3">
      <c r="A11" s="1"/>
      <c r="B11" s="1"/>
      <c r="C11" s="1"/>
      <c r="D11" s="1"/>
      <c r="E11" s="1"/>
      <c r="F11" s="5"/>
      <c r="G11" s="5"/>
      <c r="H11" s="5"/>
      <c r="I11" s="36" t="s">
        <v>8</v>
      </c>
      <c r="J11" s="1"/>
      <c r="K11" s="1"/>
      <c r="L11" s="1"/>
    </row>
    <row r="12" spans="1:12" x14ac:dyDescent="0.25">
      <c r="A12" s="1"/>
      <c r="B12" s="39" t="s">
        <v>9</v>
      </c>
      <c r="C12" s="40" t="s">
        <v>10</v>
      </c>
      <c r="D12" s="40"/>
      <c r="E12" s="40"/>
      <c r="F12" s="41"/>
      <c r="G12" s="1"/>
      <c r="H12" s="38" t="s">
        <v>11</v>
      </c>
      <c r="I12" s="37">
        <v>16</v>
      </c>
      <c r="J12" s="1"/>
      <c r="K12" s="1"/>
      <c r="L12" s="1"/>
    </row>
    <row r="13" spans="1:12" x14ac:dyDescent="0.25">
      <c r="A13" s="1"/>
      <c r="B13" s="42" t="s">
        <v>12</v>
      </c>
      <c r="C13" s="43" t="s">
        <v>13</v>
      </c>
      <c r="D13" s="43"/>
      <c r="E13" s="43"/>
      <c r="F13" s="44"/>
      <c r="G13" s="1"/>
      <c r="H13" s="48" t="s">
        <v>14</v>
      </c>
      <c r="I13" s="49">
        <v>4</v>
      </c>
      <c r="J13" s="1"/>
      <c r="K13" s="1"/>
      <c r="L13" s="1"/>
    </row>
    <row r="14" spans="1:12" x14ac:dyDescent="0.25">
      <c r="A14" s="1"/>
      <c r="B14" s="42" t="s">
        <v>15</v>
      </c>
      <c r="C14" s="43" t="s">
        <v>16</v>
      </c>
      <c r="D14" s="43"/>
      <c r="E14" s="43"/>
      <c r="F14" s="44"/>
      <c r="G14" s="1"/>
      <c r="H14" s="48" t="s">
        <v>17</v>
      </c>
      <c r="I14" s="49">
        <v>100</v>
      </c>
      <c r="J14" s="1"/>
      <c r="K14" s="1"/>
      <c r="L14" s="1"/>
    </row>
    <row r="15" spans="1:12" ht="15.75" thickBot="1" x14ac:dyDescent="0.3">
      <c r="A15" s="1"/>
      <c r="B15" s="45" t="s">
        <v>18</v>
      </c>
      <c r="C15" s="46" t="s">
        <v>19</v>
      </c>
      <c r="D15" s="46"/>
      <c r="E15" s="46"/>
      <c r="F15" s="47"/>
      <c r="G15" s="1"/>
      <c r="H15" s="50" t="s">
        <v>20</v>
      </c>
      <c r="I15" s="51">
        <v>0.4</v>
      </c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36" customHeight="1" x14ac:dyDescent="0.25">
      <c r="A17" s="1"/>
      <c r="B17" s="26" t="s">
        <v>21</v>
      </c>
      <c r="C17" s="27"/>
      <c r="D17" s="27"/>
      <c r="E17" s="28"/>
      <c r="F17" s="1"/>
      <c r="G17" s="26" t="s">
        <v>22</v>
      </c>
      <c r="H17" s="28"/>
      <c r="I17" s="29" t="s">
        <v>23</v>
      </c>
      <c r="J17" s="30"/>
      <c r="K17" s="1"/>
      <c r="L17" s="1"/>
    </row>
    <row r="18" spans="1:12" x14ac:dyDescent="0.25">
      <c r="A18" s="1"/>
      <c r="B18" s="7" t="s">
        <v>24</v>
      </c>
      <c r="C18" s="8"/>
      <c r="D18" s="7" t="s">
        <v>25</v>
      </c>
      <c r="E18" s="9"/>
      <c r="F18" s="1"/>
      <c r="G18" s="7" t="s">
        <v>26</v>
      </c>
      <c r="H18" s="8"/>
      <c r="I18" s="7">
        <v>0.66</v>
      </c>
      <c r="J18" s="9"/>
      <c r="K18" s="1"/>
      <c r="L18" s="1"/>
    </row>
    <row r="19" spans="1:12" x14ac:dyDescent="0.25">
      <c r="A19" s="1"/>
      <c r="B19" s="7" t="s">
        <v>27</v>
      </c>
      <c r="C19" s="8"/>
      <c r="D19" s="7" t="s">
        <v>28</v>
      </c>
      <c r="E19" s="9"/>
      <c r="F19" s="1"/>
      <c r="G19" s="7" t="s">
        <v>29</v>
      </c>
      <c r="H19" s="8"/>
      <c r="I19" s="7">
        <v>0.45</v>
      </c>
      <c r="J19" s="9"/>
      <c r="K19" s="1"/>
      <c r="L19" s="1"/>
    </row>
    <row r="20" spans="1:12" x14ac:dyDescent="0.25">
      <c r="A20" s="1"/>
      <c r="B20" s="7" t="s">
        <v>30</v>
      </c>
      <c r="C20" s="8"/>
      <c r="D20" s="7" t="s">
        <v>31</v>
      </c>
      <c r="E20" s="9"/>
      <c r="F20" s="1"/>
      <c r="G20" s="7" t="s">
        <v>32</v>
      </c>
      <c r="H20" s="8"/>
      <c r="I20" s="10">
        <v>0.4</v>
      </c>
      <c r="J20" s="9"/>
      <c r="K20" s="1"/>
      <c r="L20" s="1"/>
    </row>
    <row r="21" spans="1:12" x14ac:dyDescent="0.25">
      <c r="A21" s="1"/>
      <c r="B21" s="7" t="s">
        <v>33</v>
      </c>
      <c r="C21" s="8"/>
      <c r="D21" s="7" t="s">
        <v>34</v>
      </c>
      <c r="E21" s="9"/>
      <c r="F21" s="1"/>
      <c r="G21" s="7" t="s">
        <v>35</v>
      </c>
      <c r="H21" s="8"/>
      <c r="I21" s="7">
        <v>0.35</v>
      </c>
      <c r="J21" s="9"/>
      <c r="K21" s="1"/>
      <c r="L21" s="1"/>
    </row>
    <row r="22" spans="1:12" x14ac:dyDescent="0.25">
      <c r="A22" s="1"/>
      <c r="B22" s="7" t="s">
        <v>36</v>
      </c>
      <c r="C22" s="8"/>
      <c r="D22" s="7" t="s">
        <v>37</v>
      </c>
      <c r="E22" s="9"/>
      <c r="F22" s="1"/>
      <c r="G22" s="7" t="s">
        <v>38</v>
      </c>
      <c r="H22" s="8"/>
      <c r="I22" s="10">
        <v>0.3</v>
      </c>
      <c r="J22" s="9"/>
      <c r="K22" s="1"/>
      <c r="L22" s="1"/>
    </row>
    <row r="23" spans="1:12" x14ac:dyDescent="0.25">
      <c r="A23" s="1"/>
      <c r="B23" s="7" t="s">
        <v>39</v>
      </c>
      <c r="C23" s="8"/>
      <c r="D23" s="7" t="s">
        <v>40</v>
      </c>
      <c r="E23" s="9"/>
      <c r="F23" s="1"/>
      <c r="G23" s="7" t="s">
        <v>41</v>
      </c>
      <c r="H23" s="8"/>
      <c r="I23" s="7">
        <v>0.25</v>
      </c>
      <c r="J23" s="9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5"/>
      <c r="G25" s="31" t="s">
        <v>42</v>
      </c>
      <c r="H25" s="32"/>
      <c r="I25" s="11">
        <f>I12*I13*I14*I15/1000</f>
        <v>2.56</v>
      </c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2" t="s">
        <v>43</v>
      </c>
      <c r="C28" s="13"/>
      <c r="D28" s="14"/>
      <c r="E28" s="1"/>
      <c r="F28" s="12"/>
      <c r="G28" s="15"/>
      <c r="H28" s="16"/>
      <c r="I28" s="17"/>
      <c r="J28" s="1"/>
      <c r="K28" s="1"/>
      <c r="L28" s="1"/>
    </row>
    <row r="29" spans="1:12" ht="15.75" thickBot="1" x14ac:dyDescent="0.3">
      <c r="A29" s="1"/>
      <c r="B29" s="18"/>
      <c r="C29" s="13"/>
      <c r="D29" s="14"/>
      <c r="E29" s="1"/>
      <c r="F29" s="1"/>
      <c r="G29" s="1"/>
      <c r="H29" s="1"/>
      <c r="I29" s="1"/>
      <c r="J29" s="1"/>
      <c r="K29" s="1"/>
      <c r="L29" s="1"/>
    </row>
    <row r="30" spans="1:12" ht="15.75" thickBot="1" x14ac:dyDescent="0.3">
      <c r="A30" s="1"/>
      <c r="B30" s="35" t="s">
        <v>44</v>
      </c>
      <c r="C30" s="52">
        <v>24</v>
      </c>
      <c r="D30" s="33" t="s">
        <v>45</v>
      </c>
      <c r="E30" s="34"/>
      <c r="F30" s="34"/>
      <c r="G30" s="1"/>
      <c r="H30" s="1"/>
      <c r="I30" s="1"/>
      <c r="J30" s="1"/>
      <c r="K30" s="1"/>
      <c r="L30" s="1"/>
    </row>
    <row r="31" spans="1:12" x14ac:dyDescent="0.25">
      <c r="A31" s="1"/>
      <c r="B31" s="18"/>
      <c r="C31" s="13"/>
      <c r="D31" s="14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8" t="s">
        <v>46</v>
      </c>
      <c r="C32" s="19">
        <f>C30*1.25 +7.5+15</f>
        <v>52.5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8" t="s">
        <v>47</v>
      </c>
      <c r="C33" s="19">
        <f>C32+15</f>
        <v>67.5</v>
      </c>
      <c r="D33" s="20" t="s">
        <v>48</v>
      </c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8" t="s">
        <v>47</v>
      </c>
      <c r="C34" s="19">
        <f>C32+25</f>
        <v>77.5</v>
      </c>
      <c r="D34" s="20" t="s">
        <v>49</v>
      </c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2" t="s">
        <v>50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2" t="s">
        <v>51</v>
      </c>
      <c r="C38" s="2"/>
      <c r="D38" s="2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2" t="s">
        <v>52</v>
      </c>
      <c r="C39" s="2"/>
      <c r="D39" s="2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3" t="s">
        <v>57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8" t="s">
        <v>53</v>
      </c>
      <c r="C42" s="21">
        <f>330*I25*(C33+1)/((C33-C32)*30)</f>
        <v>128.59733333333335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2" t="s">
        <v>58</v>
      </c>
      <c r="C44" s="22"/>
      <c r="D44" s="22"/>
      <c r="E44" s="22"/>
      <c r="F44" s="22"/>
      <c r="G44" s="22"/>
      <c r="H44" s="22"/>
      <c r="I44" s="22"/>
      <c r="J44" s="1"/>
      <c r="K44" s="1"/>
      <c r="L44" s="1"/>
    </row>
    <row r="45" spans="1:12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thickBot="1" x14ac:dyDescent="0.3">
      <c r="A46" s="1"/>
      <c r="B46" s="1"/>
      <c r="C46" s="23">
        <v>2</v>
      </c>
      <c r="D46" s="24" t="s">
        <v>54</v>
      </c>
      <c r="E46" s="25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3" t="s">
        <v>55</v>
      </c>
      <c r="C47" s="21">
        <f>330*(I25/C46)*(C34+1)/((C34-C32)*30)</f>
        <v>44.211200000000005</v>
      </c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5">
    <mergeCell ref="B17:E17"/>
    <mergeCell ref="G17:H17"/>
    <mergeCell ref="I17:J17"/>
    <mergeCell ref="G25:H25"/>
    <mergeCell ref="D30:F30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2022-03-02T09:45:31Z</dcterms:created>
  <dcterms:modified xsi:type="dcterms:W3CDTF">2022-03-04T08:34:45Z</dcterms:modified>
</cp:coreProperties>
</file>